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1ER TRIMESTRE\PUBLICACION\"/>
    </mc:Choice>
  </mc:AlternateContent>
  <xr:revisionPtr revIDLastSave="0" documentId="8_{35DD6701-F585-4DE7-8FBA-94B9C23802B6}" xr6:coauthVersionLast="46" xr6:coauthVersionMax="46" xr10:uidLastSave="{00000000-0000-0000-0000-000000000000}"/>
  <bookViews>
    <workbookView xWindow="-120" yWindow="-120" windowWidth="20730" windowHeight="11310" xr2:uid="{ACC3D970-B77E-4DE0-B057-EC5FEE12CC8A}"/>
  </bookViews>
  <sheets>
    <sheet name="F6a" sheetId="1" r:id="rId1"/>
  </sheets>
  <definedNames>
    <definedName name="_xlnm._FilterDatabase" localSheetId="0" hidden="1">F6a!$B$3:$H$155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G4" i="1" s="1"/>
  <c r="E6" i="1"/>
  <c r="E5" i="1" s="1"/>
  <c r="H6" i="1"/>
  <c r="H5" i="1" s="1"/>
  <c r="H4" i="1" s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F79" i="1" s="1"/>
  <c r="G80" i="1"/>
  <c r="G79" i="1" s="1"/>
  <c r="E81" i="1"/>
  <c r="E80" i="1" s="1"/>
  <c r="H81" i="1"/>
  <c r="H80" i="1" s="1"/>
  <c r="H79" i="1" s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H154" i="1" l="1"/>
  <c r="G154" i="1"/>
  <c r="D154" i="1"/>
  <c r="E79" i="1"/>
  <c r="E4" i="1"/>
  <c r="F154" i="1"/>
  <c r="C154" i="1"/>
  <c r="E154" i="1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<sst xmlns="http://schemas.openxmlformats.org/spreadsheetml/2006/main" count="280" uniqueCount="207">
  <si>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</si>
  <si>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</si>
  <si>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</si>
  <si>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</si>
  <si>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</si>
  <si>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</si>
  <si>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</si>
  <si>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</si>
  <si>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</si>
  <si>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</si>
  <si>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</si>
  <si>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</si>
  <si>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</si>
  <si>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</si>
  <si>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</si>
  <si>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</si>
  <si>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</si>
  <si>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</si>
  <si>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</si>
  <si>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</si>
  <si>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</si>
  <si>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</si>
  <si>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</si>
  <si>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</si>
  <si>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</si>
  <si>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</si>
  <si>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</si>
  <si>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</si>
  <si>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</si>
  <si>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</si>
  <si>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</si>
  <si>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</si>
  <si>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</si>
  <si>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</si>
  <si>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</si>
  <si>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</si>
  <si>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</si>
  <si>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</si>
  <si>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</si>
  <si>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</si>
  <si>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</si>
  <si>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</si>
  <si>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</si>
  <si>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</si>
  <si>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</si>
  <si>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</si>
  <si>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</si>
  <si>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</si>
  <si>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</si>
  <si>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</si>
  <si>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</si>
  <si>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</si>
  <si>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</si>
  <si>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</si>
  <si>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</si>
  <si>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</si>
  <si>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</si>
  <si>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</si>
  <si>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</si>
  <si>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</si>
  <si>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</si>
  <si>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</si>
  <si>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</si>
  <si>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</si>
  <si>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</si>
  <si>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</si>
  <si>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</si>
  <si>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</si>
  <si>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</si>
  <si>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</si>
  <si>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</si>
  <si>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</si>
  <si>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</si>
  <si>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</si>
  <si>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</si>
  <si>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</si>
  <si>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</si>
  <si>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</si>
  <si>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</si>
  <si>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</si>
  <si>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</si>
  <si>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</si>
  <si>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</si>
  <si>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</si>
  <si>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</si>
  <si>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</si>
  <si>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</si>
  <si>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</si>
  <si>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</si>
  <si>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</si>
  <si>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</si>
  <si>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</si>
  <si>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</si>
  <si>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</si>
  <si>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</si>
  <si>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</si>
  <si>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</si>
  <si>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</si>
  <si>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</si>
  <si>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</si>
  <si>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</si>
  <si>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</si>
  <si>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</si>
  <si>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</si>
  <si>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</si>
  <si>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</si>
  <si>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</si>
  <si>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</si>
  <si>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</si>
  <si>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</si>
  <si>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</si>
  <si>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</si>
  <si>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</si>
  <si>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</si>
  <si>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</si>
  <si>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</si>
  <si>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</si>
  <si>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</si>
  <si>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</si>
  <si>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</si>
  <si>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</si>
  <si>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</si>
  <si>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</si>
  <si>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</si>
  <si>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</si>
  <si>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</si>
  <si>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</si>
  <si>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</si>
  <si>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</si>
  <si>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</si>
  <si>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</si>
  <si>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</si>
  <si>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</si>
  <si>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</si>
  <si>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</si>
  <si>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</si>
  <si>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</si>
  <si>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</si>
  <si>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</si>
  <si>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</si>
  <si>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</si>
  <si>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</si>
  <si>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</si>
  <si>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</si>
  <si>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</si>
  <si>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</si>
  <si>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</si>
  <si>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</si>
  <si>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</si>
  <si>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</si>
  <si>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</si>
  <si>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</si>
  <si>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</si>
  <si>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</si>
  <si>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</si>
  <si>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</si>
  <si>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</si>
  <si>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</si>
  <si>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</si>
  <si>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</si>
  <si>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</si>
  <si>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</si>
  <si>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</si>
  <si>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</si>
  <si>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</si>
  <si>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</si>
  <si>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</si>
  <si>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</si>
  <si>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</si>
  <si>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</si>
  <si>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</si>
  <si>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</si>
  <si>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</si>
  <si>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</si>
  <si>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</si>
  <si>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</si>
  <si>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</si>
  <si>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</si>
  <si>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</si>
  <si>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</si>
  <si>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</si>
  <si>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</si>
  <si>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</si>
  <si>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</si>
  <si>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</si>
  <si>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</si>
  <si>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</si>
  <si>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</si>
  <si>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</si>
  <si>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</si>
  <si>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</si>
  <si>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</si>
  <si>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</si>
  <si>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</si>
  <si>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</si>
  <si>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</si>
  <si>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</si>
  <si>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</si>
  <si>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</si>
  <si>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</si>
  <si>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</si>
  <si>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</si>
  <si>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</si>
  <si>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</si>
  <si>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</si>
  <si>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</si>
  <si>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Clasificación por Objeto del Gasto (Capítulo y Concepto)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</si>
</sst>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352417</xdr:colOff>
      <xdr:row>160</xdr:row>
      <xdr:rowOff>55264</xdr:rowOff>
    </xdr:from>
    <xdr:to>
      <xdr:col>8</xdr:col>
      <xdr:colOff>56017</xdr:colOff>
      <xdr:row>168</xdr:row>
      <xdr:rowOff>16005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1C46CF3-93AC-4F07-900E-1A545E9FBA29}"/>
            </a:ext>
          </a:extLst>
        </xdr:cNvPr>
        <xdr:cNvSpPr txBox="1"/>
      </xdr:nvSpPr>
      <xdr:spPr>
        <a:xfrm>
          <a:off x="2409817" y="25963264"/>
          <a:ext cx="3132600" cy="12561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160</xdr:row>
      <xdr:rowOff>19051</xdr:rowOff>
    </xdr:from>
    <xdr:to>
      <xdr:col>1</xdr:col>
      <xdr:colOff>3924300</xdr:colOff>
      <xdr:row>166</xdr:row>
      <xdr:rowOff>114301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F33CF89-F0BF-45C7-9F0B-6571B22CF40A}"/>
            </a:ext>
          </a:extLst>
        </xdr:cNvPr>
        <xdr:cNvSpPr txBox="1"/>
      </xdr:nvSpPr>
      <xdr:spPr>
        <a:xfrm>
          <a:off x="685800" y="25927051"/>
          <a:ext cx="68580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59E-2358-46FE-8A57-725C5BEE4F37}">
  <sheetPr>
    <pageSetUpPr fitToPage="1"/>
  </sheetPr>
  <dimension ref="A1:H155"/>
  <sheetViews>
    <sheetView tabSelected="1" topLeftCell="A148" workbookViewId="0">
      <selection activeCell="B168" sqref="B16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27936315.000000004</v>
      </c>
      <c r="D4" s="24">
        <f>D5+D13+D23+D33+D43+D53+D57+D66+D70</f>
        <v>6551689.1600000001</v>
      </c>
      <c r="E4" s="24">
        <f>E5+E13+E23+E33+E43+E53+E57+E66+E70</f>
        <v>34488004.160000004</v>
      </c>
      <c r="F4" s="24">
        <f>F5+F13+F23+F33+F43+F53+F57+F66+F70</f>
        <v>7229161.0000000009</v>
      </c>
      <c r="G4" s="24">
        <f>G5+G13+G23+G33+G43+G53+G57+G66+G70</f>
        <v>6539265.3399999999</v>
      </c>
      <c r="H4" s="24">
        <f>H5+H13+H23+H33+H43+H53+H57+H66+H70</f>
        <v>27258843.159999996</v>
      </c>
    </row>
    <row r="5" spans="1:8">
      <c r="A5" s="23" t="s">
        <v>134</v>
      </c>
      <c r="B5" s="22"/>
      <c r="C5" s="21">
        <f>SUM(C6:C12)</f>
        <v>19527271.010000002</v>
      </c>
      <c r="D5" s="21">
        <f>SUM(D6:D12)</f>
        <v>2330466.79</v>
      </c>
      <c r="E5" s="21">
        <f>SUM(E6:E12)</f>
        <v>21857737.800000001</v>
      </c>
      <c r="F5" s="21">
        <f>SUM(F6:F12)</f>
        <v>5343625.9000000004</v>
      </c>
      <c r="G5" s="21">
        <f>SUM(G6:G12)</f>
        <v>5343625.9000000004</v>
      </c>
      <c r="H5" s="21">
        <f>SUM(H6:H12)</f>
        <v>16514111.9</v>
      </c>
    </row>
    <row r="6" spans="1:8">
      <c r="A6" s="13" t="s">
        <v>196</v>
      </c>
      <c r="B6" s="20" t="s">
        <v>132</v>
      </c>
      <c r="C6" s="11">
        <v>12270189.84</v>
      </c>
      <c r="D6" s="11">
        <v>744367.99</v>
      </c>
      <c r="E6" s="11">
        <f>C6+D6</f>
        <v>13014557.83</v>
      </c>
      <c r="F6" s="11">
        <v>3363842.97</v>
      </c>
      <c r="G6" s="11">
        <v>3363842.97</v>
      </c>
      <c r="H6" s="11">
        <f>E6-F6</f>
        <v>9650714.8599999994</v>
      </c>
    </row>
    <row r="7" spans="1:8">
      <c r="A7" s="13" t="s">
        <v>195</v>
      </c>
      <c r="B7" s="20" t="s">
        <v>130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13" t="s">
        <v>194</v>
      </c>
      <c r="B8" s="20" t="s">
        <v>128</v>
      </c>
      <c r="C8" s="11">
        <v>2765584.54</v>
      </c>
      <c r="D8" s="11">
        <v>3207.34</v>
      </c>
      <c r="E8" s="11">
        <f>C8+D8</f>
        <v>2768791.88</v>
      </c>
      <c r="F8" s="11">
        <v>653574.79</v>
      </c>
      <c r="G8" s="11">
        <v>653574.79</v>
      </c>
      <c r="H8" s="11">
        <f>E8-F8</f>
        <v>2115217.09</v>
      </c>
    </row>
    <row r="9" spans="1:8">
      <c r="A9" s="13" t="s">
        <v>193</v>
      </c>
      <c r="B9" s="20" t="s">
        <v>126</v>
      </c>
      <c r="C9" s="11">
        <v>2841534.44</v>
      </c>
      <c r="D9" s="11">
        <v>453018.04</v>
      </c>
      <c r="E9" s="11">
        <f>C9+D9</f>
        <v>3294552.48</v>
      </c>
      <c r="F9" s="11">
        <v>999580.02</v>
      </c>
      <c r="G9" s="11">
        <v>999580.02</v>
      </c>
      <c r="H9" s="11">
        <f>E9-F9</f>
        <v>2294972.46</v>
      </c>
    </row>
    <row r="10" spans="1:8">
      <c r="A10" s="13" t="s">
        <v>192</v>
      </c>
      <c r="B10" s="20" t="s">
        <v>124</v>
      </c>
      <c r="C10" s="11">
        <v>1172332.3500000001</v>
      </c>
      <c r="D10" s="11">
        <v>112576.42</v>
      </c>
      <c r="E10" s="11">
        <f>C10+D10</f>
        <v>1284908.77</v>
      </c>
      <c r="F10" s="11">
        <v>326628.12</v>
      </c>
      <c r="G10" s="11">
        <v>326628.12</v>
      </c>
      <c r="H10" s="11">
        <f>E10-F10</f>
        <v>958280.65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477629.84</v>
      </c>
      <c r="D12" s="11">
        <v>1017297</v>
      </c>
      <c r="E12" s="11">
        <f>C12+D12</f>
        <v>1494926.84</v>
      </c>
      <c r="F12" s="11">
        <v>0</v>
      </c>
      <c r="G12" s="11">
        <v>0</v>
      </c>
      <c r="H12" s="11">
        <f>E12-F12</f>
        <v>1494926.84</v>
      </c>
    </row>
    <row r="13" spans="1:8">
      <c r="A13" s="23" t="s">
        <v>119</v>
      </c>
      <c r="B13" s="22"/>
      <c r="C13" s="21">
        <f>SUM(C14:C22)</f>
        <v>1224927.3899999999</v>
      </c>
      <c r="D13" s="21">
        <f>SUM(D14:D22)</f>
        <v>1245175.79</v>
      </c>
      <c r="E13" s="21">
        <f>SUM(E14:E22)</f>
        <v>2470103.1799999997</v>
      </c>
      <c r="F13" s="21">
        <f>SUM(F14:F22)</f>
        <v>59966.229999999996</v>
      </c>
      <c r="G13" s="21">
        <f>SUM(G14:G22)</f>
        <v>55657.35</v>
      </c>
      <c r="H13" s="21">
        <f>E13-F13</f>
        <v>2410136.9499999997</v>
      </c>
    </row>
    <row r="14" spans="1:8">
      <c r="A14" s="13" t="s">
        <v>189</v>
      </c>
      <c r="B14" s="20" t="s">
        <v>117</v>
      </c>
      <c r="C14" s="11">
        <v>338590.49</v>
      </c>
      <c r="D14" s="11">
        <v>681707.85</v>
      </c>
      <c r="E14" s="11">
        <f>C14+D14</f>
        <v>1020298.34</v>
      </c>
      <c r="F14" s="11">
        <v>45000</v>
      </c>
      <c r="G14" s="11">
        <v>45000</v>
      </c>
      <c r="H14" s="11">
        <f>E14-F14</f>
        <v>975298.34</v>
      </c>
    </row>
    <row r="15" spans="1:8">
      <c r="A15" s="13" t="s">
        <v>188</v>
      </c>
      <c r="B15" s="20" t="s">
        <v>115</v>
      </c>
      <c r="C15" s="11">
        <v>42842.55</v>
      </c>
      <c r="D15" s="11">
        <v>-10000</v>
      </c>
      <c r="E15" s="11">
        <f>C15+D15</f>
        <v>32842.550000000003</v>
      </c>
      <c r="F15" s="11">
        <v>0</v>
      </c>
      <c r="G15" s="11">
        <v>0</v>
      </c>
      <c r="H15" s="11">
        <f>E15-F15</f>
        <v>32842.550000000003</v>
      </c>
    </row>
    <row r="16" spans="1:8">
      <c r="A16" s="13" t="s">
        <v>187</v>
      </c>
      <c r="B16" s="20" t="s">
        <v>113</v>
      </c>
      <c r="C16" s="11">
        <v>0</v>
      </c>
      <c r="D16" s="11">
        <v>15.51</v>
      </c>
      <c r="E16" s="11">
        <f>C16+D16</f>
        <v>15.51</v>
      </c>
      <c r="F16" s="11">
        <v>0</v>
      </c>
      <c r="G16" s="11">
        <v>0</v>
      </c>
      <c r="H16" s="11">
        <f>E16-F16</f>
        <v>15.51</v>
      </c>
    </row>
    <row r="17" spans="1:8">
      <c r="A17" s="13" t="s">
        <v>186</v>
      </c>
      <c r="B17" s="20" t="s">
        <v>111</v>
      </c>
      <c r="C17" s="11">
        <v>174100.12</v>
      </c>
      <c r="D17" s="11">
        <v>47123.51</v>
      </c>
      <c r="E17" s="11">
        <f>C17+D17</f>
        <v>221223.63</v>
      </c>
      <c r="F17" s="11">
        <v>0</v>
      </c>
      <c r="G17" s="11">
        <v>0</v>
      </c>
      <c r="H17" s="11">
        <f>E17-F17</f>
        <v>221223.63</v>
      </c>
    </row>
    <row r="18" spans="1:8">
      <c r="A18" s="13" t="s">
        <v>185</v>
      </c>
      <c r="B18" s="20" t="s">
        <v>109</v>
      </c>
      <c r="C18" s="11">
        <v>165637.9</v>
      </c>
      <c r="D18" s="11">
        <v>70040.11</v>
      </c>
      <c r="E18" s="11">
        <f>C18+D18</f>
        <v>235678.01</v>
      </c>
      <c r="F18" s="11">
        <v>0</v>
      </c>
      <c r="G18" s="11">
        <v>0</v>
      </c>
      <c r="H18" s="11">
        <f>E18-F18</f>
        <v>235678.01</v>
      </c>
    </row>
    <row r="19" spans="1:8">
      <c r="A19" s="13" t="s">
        <v>184</v>
      </c>
      <c r="B19" s="20" t="s">
        <v>107</v>
      </c>
      <c r="C19" s="11">
        <v>209759.53</v>
      </c>
      <c r="D19" s="11">
        <v>-104817</v>
      </c>
      <c r="E19" s="11">
        <f>C19+D19</f>
        <v>104942.53</v>
      </c>
      <c r="F19" s="11">
        <v>14966.23</v>
      </c>
      <c r="G19" s="11">
        <v>10657.35</v>
      </c>
      <c r="H19" s="11">
        <f>E19-F19</f>
        <v>89976.3</v>
      </c>
    </row>
    <row r="20" spans="1:8">
      <c r="A20" s="13" t="s">
        <v>183</v>
      </c>
      <c r="B20" s="20" t="s">
        <v>105</v>
      </c>
      <c r="C20" s="11">
        <v>77390.45</v>
      </c>
      <c r="D20" s="11">
        <v>11044.49</v>
      </c>
      <c r="E20" s="11">
        <f>C20+D20</f>
        <v>88434.94</v>
      </c>
      <c r="F20" s="11">
        <v>0</v>
      </c>
      <c r="G20" s="11">
        <v>0</v>
      </c>
      <c r="H20" s="11">
        <f>E20-F20</f>
        <v>88434.94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216606.35</v>
      </c>
      <c r="D22" s="11">
        <v>550061.31999999995</v>
      </c>
      <c r="E22" s="11">
        <f>C22+D22</f>
        <v>766667.66999999993</v>
      </c>
      <c r="F22" s="11">
        <v>0</v>
      </c>
      <c r="G22" s="11">
        <v>0</v>
      </c>
      <c r="H22" s="11">
        <f>E22-F22</f>
        <v>766667.66999999993</v>
      </c>
    </row>
    <row r="23" spans="1:8">
      <c r="A23" s="23" t="s">
        <v>100</v>
      </c>
      <c r="B23" s="22"/>
      <c r="C23" s="21">
        <f>SUM(C24:C32)</f>
        <v>6456663.04</v>
      </c>
      <c r="D23" s="21">
        <f>SUM(D24:D32)</f>
        <v>215600.97</v>
      </c>
      <c r="E23" s="21">
        <f>SUM(E24:E32)</f>
        <v>6672264.0099999998</v>
      </c>
      <c r="F23" s="21">
        <f>SUM(F24:F32)</f>
        <v>918903.25</v>
      </c>
      <c r="G23" s="21">
        <f>SUM(G24:G32)</f>
        <v>604246.47</v>
      </c>
      <c r="H23" s="21">
        <f>E23-F23</f>
        <v>5753360.7599999998</v>
      </c>
    </row>
    <row r="24" spans="1:8">
      <c r="A24" s="13" t="s">
        <v>180</v>
      </c>
      <c r="B24" s="20" t="s">
        <v>98</v>
      </c>
      <c r="C24" s="11">
        <v>1718390.54</v>
      </c>
      <c r="D24" s="11">
        <v>-96000</v>
      </c>
      <c r="E24" s="11">
        <f>C24+D24</f>
        <v>1622390.54</v>
      </c>
      <c r="F24" s="11">
        <v>332114.36</v>
      </c>
      <c r="G24" s="11">
        <v>227521.01</v>
      </c>
      <c r="H24" s="11">
        <f>E24-F24</f>
        <v>1290276.1800000002</v>
      </c>
    </row>
    <row r="25" spans="1:8">
      <c r="A25" s="13" t="s">
        <v>179</v>
      </c>
      <c r="B25" s="20" t="s">
        <v>96</v>
      </c>
      <c r="C25" s="11">
        <v>593752.6</v>
      </c>
      <c r="D25" s="11">
        <v>250220</v>
      </c>
      <c r="E25" s="11">
        <f>C25+D25</f>
        <v>843972.6</v>
      </c>
      <c r="F25" s="11">
        <v>0</v>
      </c>
      <c r="G25" s="11">
        <v>0</v>
      </c>
      <c r="H25" s="11">
        <f>E25-F25</f>
        <v>843972.6</v>
      </c>
    </row>
    <row r="26" spans="1:8">
      <c r="A26" s="13" t="s">
        <v>178</v>
      </c>
      <c r="B26" s="20" t="s">
        <v>94</v>
      </c>
      <c r="C26" s="11">
        <v>1435820.95</v>
      </c>
      <c r="D26" s="11">
        <v>54704</v>
      </c>
      <c r="E26" s="11">
        <f>C26+D26</f>
        <v>1490524.95</v>
      </c>
      <c r="F26" s="11">
        <v>183188.76</v>
      </c>
      <c r="G26" s="11">
        <v>183188.76</v>
      </c>
      <c r="H26" s="11">
        <f>E26-F26</f>
        <v>1307336.19</v>
      </c>
    </row>
    <row r="27" spans="1:8">
      <c r="A27" s="13" t="s">
        <v>177</v>
      </c>
      <c r="B27" s="20" t="s">
        <v>92</v>
      </c>
      <c r="C27" s="11">
        <v>141096.01999999999</v>
      </c>
      <c r="D27" s="11">
        <v>1176</v>
      </c>
      <c r="E27" s="11">
        <f>C27+D27</f>
        <v>142272.01999999999</v>
      </c>
      <c r="F27" s="11">
        <v>36527.75</v>
      </c>
      <c r="G27" s="11">
        <v>28377.32</v>
      </c>
      <c r="H27" s="11">
        <f>E27-F27</f>
        <v>105744.26999999999</v>
      </c>
    </row>
    <row r="28" spans="1:8">
      <c r="A28" s="13" t="s">
        <v>176</v>
      </c>
      <c r="B28" s="20" t="s">
        <v>90</v>
      </c>
      <c r="C28" s="11">
        <v>1228907</v>
      </c>
      <c r="D28" s="11">
        <v>7000</v>
      </c>
      <c r="E28" s="11">
        <f>C28+D28</f>
        <v>1235907</v>
      </c>
      <c r="F28" s="11">
        <v>151659.38</v>
      </c>
      <c r="G28" s="11">
        <v>144659.38</v>
      </c>
      <c r="H28" s="11">
        <f>E28-F28</f>
        <v>1084247.6200000001</v>
      </c>
    </row>
    <row r="29" spans="1:8">
      <c r="A29" s="13" t="s">
        <v>175</v>
      </c>
      <c r="B29" s="20" t="s">
        <v>88</v>
      </c>
      <c r="C29" s="11">
        <v>58000</v>
      </c>
      <c r="D29" s="11">
        <v>20000</v>
      </c>
      <c r="E29" s="11">
        <f>C29+D29</f>
        <v>78000</v>
      </c>
      <c r="F29" s="11">
        <v>0</v>
      </c>
      <c r="G29" s="11">
        <v>0</v>
      </c>
      <c r="H29" s="11">
        <f>E29-F29</f>
        <v>78000</v>
      </c>
    </row>
    <row r="30" spans="1:8">
      <c r="A30" s="13" t="s">
        <v>174</v>
      </c>
      <c r="B30" s="20" t="s">
        <v>86</v>
      </c>
      <c r="C30" s="11">
        <v>191345.91</v>
      </c>
      <c r="D30" s="11">
        <v>-82750</v>
      </c>
      <c r="E30" s="11">
        <f>C30+D30</f>
        <v>108595.91</v>
      </c>
      <c r="F30" s="11">
        <v>0</v>
      </c>
      <c r="G30" s="11">
        <v>0</v>
      </c>
      <c r="H30" s="11">
        <f>E30-F30</f>
        <v>108595.91</v>
      </c>
    </row>
    <row r="31" spans="1:8">
      <c r="A31" s="13" t="s">
        <v>173</v>
      </c>
      <c r="B31" s="20" t="s">
        <v>84</v>
      </c>
      <c r="C31" s="11">
        <v>352464.16</v>
      </c>
      <c r="D31" s="11">
        <v>-60000</v>
      </c>
      <c r="E31" s="11">
        <f>C31+D31</f>
        <v>292464.15999999997</v>
      </c>
      <c r="F31" s="11">
        <v>40347</v>
      </c>
      <c r="G31" s="11">
        <v>20500</v>
      </c>
      <c r="H31" s="11">
        <f>E31-F31</f>
        <v>252117.15999999997</v>
      </c>
    </row>
    <row r="32" spans="1:8">
      <c r="A32" s="13" t="s">
        <v>172</v>
      </c>
      <c r="B32" s="20" t="s">
        <v>82</v>
      </c>
      <c r="C32" s="11">
        <v>736885.86</v>
      </c>
      <c r="D32" s="11">
        <v>121250.97</v>
      </c>
      <c r="E32" s="11">
        <f>C32+D32</f>
        <v>858136.83</v>
      </c>
      <c r="F32" s="11">
        <v>175066</v>
      </c>
      <c r="G32" s="11">
        <v>0</v>
      </c>
      <c r="H32" s="11">
        <f>E32-F32</f>
        <v>683070.83</v>
      </c>
    </row>
    <row r="33" spans="1:8">
      <c r="A33" s="23" t="s">
        <v>81</v>
      </c>
      <c r="B33" s="22"/>
      <c r="C33" s="21">
        <f>SUM(C34:C42)</f>
        <v>275385.03000000003</v>
      </c>
      <c r="D33" s="21">
        <f>SUM(D34:D42)</f>
        <v>1558427.21</v>
      </c>
      <c r="E33" s="21">
        <f>SUM(E34:E42)</f>
        <v>1833812.24</v>
      </c>
      <c r="F33" s="21">
        <f>SUM(F34:F42)</f>
        <v>163438</v>
      </c>
      <c r="G33" s="21">
        <f>SUM(G34:G42)</f>
        <v>157628</v>
      </c>
      <c r="H33" s="21">
        <f>E33-F33</f>
        <v>1670374.24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275385.03000000003</v>
      </c>
      <c r="D37" s="11">
        <v>1558427.21</v>
      </c>
      <c r="E37" s="11">
        <f>C37+D37</f>
        <v>1833812.24</v>
      </c>
      <c r="F37" s="11">
        <v>163438</v>
      </c>
      <c r="G37" s="11">
        <v>157628</v>
      </c>
      <c r="H37" s="11">
        <f>E37-F37</f>
        <v>1670374.24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452068.52999999997</v>
      </c>
      <c r="D43" s="21">
        <f>SUM(D44:D52)</f>
        <v>1202018.3999999999</v>
      </c>
      <c r="E43" s="21">
        <f>SUM(E44:E52)</f>
        <v>1654086.93</v>
      </c>
      <c r="F43" s="21">
        <f>SUM(F44:F52)</f>
        <v>743227.62</v>
      </c>
      <c r="G43" s="21">
        <f>SUM(G44:G52)</f>
        <v>378107.62</v>
      </c>
      <c r="H43" s="21">
        <f>E43-F43</f>
        <v>910859.30999999994</v>
      </c>
    </row>
    <row r="44" spans="1:8">
      <c r="A44" s="13" t="s">
        <v>164</v>
      </c>
      <c r="B44" s="20" t="s">
        <v>62</v>
      </c>
      <c r="C44" s="11">
        <v>391790.22</v>
      </c>
      <c r="D44" s="11">
        <v>331645.87</v>
      </c>
      <c r="E44" s="11">
        <f>C44+D44</f>
        <v>723436.09</v>
      </c>
      <c r="F44" s="11">
        <v>111194</v>
      </c>
      <c r="G44" s="11">
        <v>61074</v>
      </c>
      <c r="H44" s="11">
        <f>E44-F44</f>
        <v>612242.09</v>
      </c>
    </row>
    <row r="45" spans="1:8">
      <c r="A45" s="13" t="s">
        <v>163</v>
      </c>
      <c r="B45" s="20" t="s">
        <v>60</v>
      </c>
      <c r="C45" s="11">
        <v>0</v>
      </c>
      <c r="D45" s="11">
        <v>52800</v>
      </c>
      <c r="E45" s="11">
        <f>C45+D45</f>
        <v>52800</v>
      </c>
      <c r="F45" s="11">
        <v>0</v>
      </c>
      <c r="G45" s="11">
        <v>0</v>
      </c>
      <c r="H45" s="11">
        <f>E45-F45</f>
        <v>52800</v>
      </c>
    </row>
    <row r="46" spans="1:8">
      <c r="A46" s="13" t="s">
        <v>162</v>
      </c>
      <c r="B46" s="20" t="s">
        <v>58</v>
      </c>
      <c r="C46" s="11">
        <v>0</v>
      </c>
      <c r="D46" s="11">
        <v>302670.12</v>
      </c>
      <c r="E46" s="11">
        <f>C46+D46</f>
        <v>302670.12</v>
      </c>
      <c r="F46" s="11">
        <v>302670.12</v>
      </c>
      <c r="G46" s="11">
        <v>302670.12</v>
      </c>
      <c r="H46" s="11">
        <f>E46-F46</f>
        <v>0</v>
      </c>
    </row>
    <row r="47" spans="1:8">
      <c r="A47" s="13" t="s">
        <v>161</v>
      </c>
      <c r="B47" s="20" t="s">
        <v>56</v>
      </c>
      <c r="C47" s="11"/>
      <c r="D47" s="11"/>
      <c r="E47" s="11">
        <f>C47+D47</f>
        <v>0</v>
      </c>
      <c r="F47" s="11"/>
      <c r="G47" s="11"/>
      <c r="H47" s="11">
        <f>E47-F47</f>
        <v>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60278.31</v>
      </c>
      <c r="D49" s="11">
        <v>514902.41</v>
      </c>
      <c r="E49" s="11">
        <f>C49+D49</f>
        <v>575180.72</v>
      </c>
      <c r="F49" s="11">
        <v>329363.5</v>
      </c>
      <c r="G49" s="11">
        <v>14363.5</v>
      </c>
      <c r="H49" s="11">
        <f>E49-F49</f>
        <v>245817.21999999997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0</v>
      </c>
      <c r="D57" s="21">
        <f>SUM(D58:D65)</f>
        <v>0</v>
      </c>
      <c r="E57" s="21">
        <f>SUM(E58:E65)</f>
        <v>0</v>
      </c>
      <c r="F57" s="21">
        <f>SUM(F58:F65)</f>
        <v>0</v>
      </c>
      <c r="G57" s="21">
        <f>SUM(G58:G65)</f>
        <v>0</v>
      </c>
      <c r="H57" s="21">
        <f>E57-F57</f>
        <v>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/>
      <c r="D65" s="11"/>
      <c r="E65" s="11">
        <f>C65+D65</f>
        <v>0</v>
      </c>
      <c r="F65" s="11"/>
      <c r="G65" s="11"/>
      <c r="H65" s="11">
        <f>E65-F65</f>
        <v>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23057313.900000002</v>
      </c>
      <c r="E79" s="5">
        <f>E80+E88+E98+E108+E118+E128+E132+E141+E145</f>
        <v>23057313.900000002</v>
      </c>
      <c r="F79" s="5">
        <f>F80+F88+F98+F108+F118+F128+F132+F141+F145</f>
        <v>4831495.1000000006</v>
      </c>
      <c r="G79" s="5">
        <f>G80+G88+G98+G108+G118+G128+G132+G141+G145</f>
        <v>4812651.75</v>
      </c>
      <c r="H79" s="5">
        <f>H80+H88+H98+H108+H118+H128+H132+H141+H145</f>
        <v>18225818.800000001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21012386.690000001</v>
      </c>
      <c r="E80" s="5">
        <f>SUM(E81:E87)</f>
        <v>21012386.690000001</v>
      </c>
      <c r="F80" s="5">
        <f>SUM(F81:F87)</f>
        <v>4804973.6500000004</v>
      </c>
      <c r="G80" s="5">
        <f>SUM(G81:G87)</f>
        <v>4804973.6500000004</v>
      </c>
      <c r="H80" s="5">
        <f>SUM(H81:H87)</f>
        <v>16207413.039999999</v>
      </c>
    </row>
    <row r="81" spans="1:8">
      <c r="A81" s="13" t="s">
        <v>133</v>
      </c>
      <c r="B81" s="12" t="s">
        <v>132</v>
      </c>
      <c r="C81" s="8">
        <v>0</v>
      </c>
      <c r="D81" s="8">
        <v>12270189.84</v>
      </c>
      <c r="E81" s="11">
        <f>C81+D81</f>
        <v>12270189.84</v>
      </c>
      <c r="F81" s="8">
        <v>2983192.65</v>
      </c>
      <c r="G81" s="8">
        <v>2983192.65</v>
      </c>
      <c r="H81" s="8">
        <f>E81-F81</f>
        <v>9286997.1899999995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>
        <v>0</v>
      </c>
      <c r="D83" s="8">
        <v>2765584.54</v>
      </c>
      <c r="E83" s="11">
        <f>C83+D83</f>
        <v>2765584.54</v>
      </c>
      <c r="F83" s="8">
        <v>570628.55000000005</v>
      </c>
      <c r="G83" s="8">
        <v>570628.55000000005</v>
      </c>
      <c r="H83" s="8">
        <f>E83-F83</f>
        <v>2194955.9900000002</v>
      </c>
    </row>
    <row r="84" spans="1:8">
      <c r="A84" s="13" t="s">
        <v>127</v>
      </c>
      <c r="B84" s="12" t="s">
        <v>126</v>
      </c>
      <c r="C84" s="8">
        <v>0</v>
      </c>
      <c r="D84" s="8">
        <v>3235853.12</v>
      </c>
      <c r="E84" s="11">
        <f>C84+D84</f>
        <v>3235853.12</v>
      </c>
      <c r="F84" s="8">
        <v>952134.33</v>
      </c>
      <c r="G84" s="8">
        <v>952134.33</v>
      </c>
      <c r="H84" s="8">
        <f>E84-F84</f>
        <v>2283718.79</v>
      </c>
    </row>
    <row r="85" spans="1:8">
      <c r="A85" s="13" t="s">
        <v>125</v>
      </c>
      <c r="B85" s="12" t="s">
        <v>124</v>
      </c>
      <c r="C85" s="8">
        <v>0</v>
      </c>
      <c r="D85" s="8">
        <v>1245832.3500000001</v>
      </c>
      <c r="E85" s="11">
        <f>C85+D85</f>
        <v>1245832.3500000001</v>
      </c>
      <c r="F85" s="8">
        <v>299018.12</v>
      </c>
      <c r="G85" s="8">
        <v>299018.12</v>
      </c>
      <c r="H85" s="8">
        <f>E85-F85</f>
        <v>946814.2300000001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0</v>
      </c>
      <c r="D87" s="8">
        <v>1494926.84</v>
      </c>
      <c r="E87" s="11">
        <f>C87+D87</f>
        <v>1494926.84</v>
      </c>
      <c r="F87" s="8">
        <v>0</v>
      </c>
      <c r="G87" s="8">
        <v>0</v>
      </c>
      <c r="H87" s="8">
        <f>E87-F87</f>
        <v>1494926.84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847624.75</v>
      </c>
      <c r="E88" s="5">
        <f>SUM(E89:E97)</f>
        <v>847624.75</v>
      </c>
      <c r="F88" s="5">
        <f>SUM(F89:F97)</f>
        <v>5149.99</v>
      </c>
      <c r="G88" s="5">
        <f>SUM(G89:G97)</f>
        <v>0</v>
      </c>
      <c r="H88" s="5">
        <f>E88-F88</f>
        <v>842474.76</v>
      </c>
    </row>
    <row r="89" spans="1:8">
      <c r="A89" s="13" t="s">
        <v>118</v>
      </c>
      <c r="B89" s="12" t="s">
        <v>117</v>
      </c>
      <c r="C89" s="8">
        <v>0</v>
      </c>
      <c r="D89" s="8">
        <v>263721.86</v>
      </c>
      <c r="E89" s="11">
        <f>C89+D89</f>
        <v>263721.86</v>
      </c>
      <c r="F89" s="8">
        <v>0</v>
      </c>
      <c r="G89" s="8">
        <v>0</v>
      </c>
      <c r="H89" s="8">
        <f>E89-F89</f>
        <v>263721.86</v>
      </c>
    </row>
    <row r="90" spans="1:8">
      <c r="A90" s="13" t="s">
        <v>116</v>
      </c>
      <c r="B90" s="12" t="s">
        <v>115</v>
      </c>
      <c r="C90" s="8">
        <v>0</v>
      </c>
      <c r="D90" s="8">
        <v>32842.550000000003</v>
      </c>
      <c r="E90" s="11">
        <f>C90+D90</f>
        <v>32842.550000000003</v>
      </c>
      <c r="F90" s="8">
        <v>0</v>
      </c>
      <c r="G90" s="8">
        <v>0</v>
      </c>
      <c r="H90" s="8">
        <f>E90-F90</f>
        <v>32842.550000000003</v>
      </c>
    </row>
    <row r="91" spans="1:8">
      <c r="A91" s="13" t="s">
        <v>114</v>
      </c>
      <c r="B91" s="12" t="s">
        <v>113</v>
      </c>
      <c r="C91" s="8">
        <v>0</v>
      </c>
      <c r="D91" s="8">
        <v>15.52</v>
      </c>
      <c r="E91" s="11">
        <f>C91+D91</f>
        <v>15.52</v>
      </c>
      <c r="F91" s="8">
        <v>0</v>
      </c>
      <c r="G91" s="8">
        <v>0</v>
      </c>
      <c r="H91" s="8">
        <f>E91-F91</f>
        <v>15.52</v>
      </c>
    </row>
    <row r="92" spans="1:8">
      <c r="A92" s="13" t="s">
        <v>112</v>
      </c>
      <c r="B92" s="12" t="s">
        <v>111</v>
      </c>
      <c r="C92" s="8">
        <v>0</v>
      </c>
      <c r="D92" s="8">
        <v>138476.92000000001</v>
      </c>
      <c r="E92" s="11">
        <f>C92+D92</f>
        <v>138476.92000000001</v>
      </c>
      <c r="F92" s="8">
        <v>0</v>
      </c>
      <c r="G92" s="8">
        <v>0</v>
      </c>
      <c r="H92" s="8">
        <f>E92-F92</f>
        <v>138476.92000000001</v>
      </c>
    </row>
    <row r="93" spans="1:8">
      <c r="A93" s="13" t="s">
        <v>110</v>
      </c>
      <c r="B93" s="12" t="s">
        <v>109</v>
      </c>
      <c r="C93" s="8">
        <v>0</v>
      </c>
      <c r="D93" s="8">
        <v>182778.76</v>
      </c>
      <c r="E93" s="11">
        <f>C93+D93</f>
        <v>182778.76</v>
      </c>
      <c r="F93" s="8">
        <v>0</v>
      </c>
      <c r="G93" s="8">
        <v>0</v>
      </c>
      <c r="H93" s="8">
        <f>E93-F93</f>
        <v>182778.76</v>
      </c>
    </row>
    <row r="94" spans="1:8">
      <c r="A94" s="13" t="s">
        <v>108</v>
      </c>
      <c r="B94" s="12" t="s">
        <v>107</v>
      </c>
      <c r="C94" s="8">
        <v>0</v>
      </c>
      <c r="D94" s="8">
        <v>15060.78</v>
      </c>
      <c r="E94" s="11">
        <f>C94+D94</f>
        <v>15060.78</v>
      </c>
      <c r="F94" s="8">
        <v>0</v>
      </c>
      <c r="G94" s="8">
        <v>0</v>
      </c>
      <c r="H94" s="8">
        <f>E94-F94</f>
        <v>15060.78</v>
      </c>
    </row>
    <row r="95" spans="1:8">
      <c r="A95" s="13" t="s">
        <v>106</v>
      </c>
      <c r="B95" s="12" t="s">
        <v>105</v>
      </c>
      <c r="C95" s="8">
        <v>0</v>
      </c>
      <c r="D95" s="8">
        <v>77476.89</v>
      </c>
      <c r="E95" s="11">
        <f>C95+D95</f>
        <v>77476.89</v>
      </c>
      <c r="F95" s="8">
        <v>0</v>
      </c>
      <c r="G95" s="8">
        <v>0</v>
      </c>
      <c r="H95" s="8">
        <f>E95-F95</f>
        <v>77476.89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0</v>
      </c>
      <c r="D97" s="8">
        <v>137251.47</v>
      </c>
      <c r="E97" s="11">
        <f>C97+D97</f>
        <v>137251.47</v>
      </c>
      <c r="F97" s="8">
        <v>5149.99</v>
      </c>
      <c r="G97" s="8">
        <v>0</v>
      </c>
      <c r="H97" s="8">
        <f>E97-F97</f>
        <v>132101.48000000001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871686.20000000019</v>
      </c>
      <c r="E98" s="5">
        <f>SUM(E99:E107)</f>
        <v>871686.20000000019</v>
      </c>
      <c r="F98" s="5">
        <f>SUM(F99:F107)</f>
        <v>9324.86</v>
      </c>
      <c r="G98" s="5">
        <f>SUM(G99:G107)</f>
        <v>7678.1</v>
      </c>
      <c r="H98" s="5">
        <f>E98-F98</f>
        <v>862361.3400000002</v>
      </c>
    </row>
    <row r="99" spans="1:8">
      <c r="A99" s="13" t="s">
        <v>99</v>
      </c>
      <c r="B99" s="12" t="s">
        <v>98</v>
      </c>
      <c r="C99" s="8">
        <v>0</v>
      </c>
      <c r="D99" s="8">
        <v>35206.78</v>
      </c>
      <c r="E99" s="11">
        <f>C99+D99</f>
        <v>35206.78</v>
      </c>
      <c r="F99" s="8">
        <v>2763.13</v>
      </c>
      <c r="G99" s="8">
        <v>1885.85</v>
      </c>
      <c r="H99" s="8">
        <f>E99-F99</f>
        <v>32443.649999999998</v>
      </c>
    </row>
    <row r="100" spans="1:8">
      <c r="A100" s="13" t="s">
        <v>97</v>
      </c>
      <c r="B100" s="12" t="s">
        <v>96</v>
      </c>
      <c r="C100" s="8">
        <v>0</v>
      </c>
      <c r="D100" s="8">
        <v>133617.4</v>
      </c>
      <c r="E100" s="11">
        <f>C100+D100</f>
        <v>133617.4</v>
      </c>
      <c r="F100" s="8">
        <v>0</v>
      </c>
      <c r="G100" s="8">
        <v>0</v>
      </c>
      <c r="H100" s="8">
        <f>E100-F100</f>
        <v>133617.4</v>
      </c>
    </row>
    <row r="101" spans="1:8">
      <c r="A101" s="13" t="s">
        <v>95</v>
      </c>
      <c r="B101" s="12" t="s">
        <v>94</v>
      </c>
      <c r="C101" s="8">
        <v>0</v>
      </c>
      <c r="D101" s="8">
        <v>41000</v>
      </c>
      <c r="E101" s="11">
        <f>C101+D101</f>
        <v>41000</v>
      </c>
      <c r="F101" s="8">
        <v>0</v>
      </c>
      <c r="G101" s="8">
        <v>0</v>
      </c>
      <c r="H101" s="8">
        <f>E101-F101</f>
        <v>41000</v>
      </c>
    </row>
    <row r="102" spans="1:8">
      <c r="A102" s="13" t="s">
        <v>93</v>
      </c>
      <c r="B102" s="12" t="s">
        <v>92</v>
      </c>
      <c r="C102" s="8">
        <v>0</v>
      </c>
      <c r="D102" s="8">
        <v>74904.39</v>
      </c>
      <c r="E102" s="11">
        <f>C102+D102</f>
        <v>74904.39</v>
      </c>
      <c r="F102" s="8">
        <v>6561.73</v>
      </c>
      <c r="G102" s="8">
        <v>5792.25</v>
      </c>
      <c r="H102" s="8">
        <f>E102-F102</f>
        <v>68342.66</v>
      </c>
    </row>
    <row r="103" spans="1:8">
      <c r="A103" s="13" t="s">
        <v>91</v>
      </c>
      <c r="B103" s="12" t="s">
        <v>90</v>
      </c>
      <c r="C103" s="8">
        <v>0</v>
      </c>
      <c r="D103" s="8">
        <v>227984.51</v>
      </c>
      <c r="E103" s="11">
        <f>C103+D103</f>
        <v>227984.51</v>
      </c>
      <c r="F103" s="8">
        <v>0</v>
      </c>
      <c r="G103" s="8">
        <v>0</v>
      </c>
      <c r="H103" s="8">
        <f>E103-F103</f>
        <v>227984.51</v>
      </c>
    </row>
    <row r="104" spans="1:8">
      <c r="A104" s="13" t="s">
        <v>89</v>
      </c>
      <c r="B104" s="12" t="s">
        <v>88</v>
      </c>
      <c r="C104" s="8">
        <v>0</v>
      </c>
      <c r="D104" s="8">
        <v>58000</v>
      </c>
      <c r="E104" s="11">
        <f>C104+D104</f>
        <v>58000</v>
      </c>
      <c r="F104" s="8">
        <v>0</v>
      </c>
      <c r="G104" s="8">
        <v>0</v>
      </c>
      <c r="H104" s="8">
        <f>E104-F104</f>
        <v>58000</v>
      </c>
    </row>
    <row r="105" spans="1:8">
      <c r="A105" s="13" t="s">
        <v>87</v>
      </c>
      <c r="B105" s="12" t="s">
        <v>86</v>
      </c>
      <c r="C105" s="8">
        <v>0</v>
      </c>
      <c r="D105" s="8">
        <v>94865.91</v>
      </c>
      <c r="E105" s="11">
        <f>C105+D105</f>
        <v>94865.91</v>
      </c>
      <c r="F105" s="8">
        <v>0</v>
      </c>
      <c r="G105" s="8">
        <v>0</v>
      </c>
      <c r="H105" s="8">
        <f>E105-F105</f>
        <v>94865.91</v>
      </c>
    </row>
    <row r="106" spans="1:8">
      <c r="A106" s="13" t="s">
        <v>85</v>
      </c>
      <c r="B106" s="12" t="s">
        <v>84</v>
      </c>
      <c r="C106" s="8">
        <v>0</v>
      </c>
      <c r="D106" s="8">
        <v>86237.14</v>
      </c>
      <c r="E106" s="11">
        <f>C106+D106</f>
        <v>86237.14</v>
      </c>
      <c r="F106" s="8">
        <v>0</v>
      </c>
      <c r="G106" s="8">
        <v>0</v>
      </c>
      <c r="H106" s="8">
        <f>E106-F106</f>
        <v>86237.14</v>
      </c>
    </row>
    <row r="107" spans="1:8">
      <c r="A107" s="13" t="s">
        <v>83</v>
      </c>
      <c r="B107" s="12" t="s">
        <v>82</v>
      </c>
      <c r="C107" s="8">
        <v>0</v>
      </c>
      <c r="D107" s="8">
        <v>119870.07</v>
      </c>
      <c r="E107" s="11">
        <f>C107+D107</f>
        <v>119870.07</v>
      </c>
      <c r="F107" s="8">
        <v>0</v>
      </c>
      <c r="G107" s="8">
        <v>0</v>
      </c>
      <c r="H107" s="8">
        <f>E107-F107</f>
        <v>119870.07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165385.03</v>
      </c>
      <c r="E108" s="5">
        <f>SUM(E109:E117)</f>
        <v>165385.03</v>
      </c>
      <c r="F108" s="5">
        <f>SUM(F109:F117)</f>
        <v>0</v>
      </c>
      <c r="G108" s="5">
        <f>SUM(G109:G117)</f>
        <v>0</v>
      </c>
      <c r="H108" s="5">
        <f>E108-F108</f>
        <v>165385.03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>
        <v>0</v>
      </c>
      <c r="D112" s="8">
        <v>165385.03</v>
      </c>
      <c r="E112" s="11">
        <f>C112+D112</f>
        <v>165385.03</v>
      </c>
      <c r="F112" s="8">
        <v>0</v>
      </c>
      <c r="G112" s="8">
        <v>0</v>
      </c>
      <c r="H112" s="8">
        <f>E112-F112</f>
        <v>165385.03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160231.23000000001</v>
      </c>
      <c r="E118" s="5">
        <f>SUM(E119:E127)</f>
        <v>160231.23000000001</v>
      </c>
      <c r="F118" s="5">
        <f>SUM(F119:F127)</f>
        <v>12046.6</v>
      </c>
      <c r="G118" s="5">
        <f>SUM(G119:G127)</f>
        <v>0</v>
      </c>
      <c r="H118" s="5">
        <f>E118-F118</f>
        <v>148184.63</v>
      </c>
    </row>
    <row r="119" spans="1:8">
      <c r="A119" s="13" t="s">
        <v>63</v>
      </c>
      <c r="B119" s="12" t="s">
        <v>62</v>
      </c>
      <c r="C119" s="8">
        <v>0</v>
      </c>
      <c r="D119" s="8">
        <v>138973.64000000001</v>
      </c>
      <c r="E119" s="11">
        <f>C119+D119</f>
        <v>138973.64000000001</v>
      </c>
      <c r="F119" s="8">
        <v>0</v>
      </c>
      <c r="G119" s="8">
        <v>0</v>
      </c>
      <c r="H119" s="8">
        <f>E119-F119</f>
        <v>138973.64000000001</v>
      </c>
    </row>
    <row r="120" spans="1:8">
      <c r="A120" s="13" t="s">
        <v>61</v>
      </c>
      <c r="B120" s="12" t="s">
        <v>60</v>
      </c>
      <c r="C120" s="8">
        <v>0</v>
      </c>
      <c r="D120" s="8">
        <v>9199</v>
      </c>
      <c r="E120" s="11">
        <f>C120+D120</f>
        <v>9199</v>
      </c>
      <c r="F120" s="8">
        <v>0</v>
      </c>
      <c r="G120" s="8">
        <v>0</v>
      </c>
      <c r="H120" s="8">
        <f>E120-F120</f>
        <v>9199</v>
      </c>
    </row>
    <row r="121" spans="1:8">
      <c r="A121" s="13" t="s">
        <v>59</v>
      </c>
      <c r="B121" s="12" t="s">
        <v>58</v>
      </c>
      <c r="C121" s="8">
        <v>0</v>
      </c>
      <c r="D121" s="8">
        <v>12058.59</v>
      </c>
      <c r="E121" s="11">
        <f>C121+D121</f>
        <v>12058.59</v>
      </c>
      <c r="F121" s="8">
        <v>12046.6</v>
      </c>
      <c r="G121" s="8">
        <v>0</v>
      </c>
      <c r="H121" s="8">
        <f>E121-F121</f>
        <v>11.989999999999782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27936315.000000004</v>
      </c>
      <c r="D154" s="5">
        <f>D4+D79</f>
        <v>29609003.060000002</v>
      </c>
      <c r="E154" s="5">
        <f>E4+E79</f>
        <v>57545318.060000002</v>
      </c>
      <c r="F154" s="5">
        <f>F4+F79</f>
        <v>12060656.100000001</v>
      </c>
      <c r="G154" s="5">
        <f>G4+G79</f>
        <v>11351917.09</v>
      </c>
      <c r="H154" s="5">
        <f>H4+H79</f>
        <v>45484661.959999993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48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2021-05-20T20:47:14Z</dcterms:created>
  <dcterms:modified xsi:type="dcterms:W3CDTF">2021-05-20T20:47:38Z</dcterms:modified>
</cp:coreProperties>
</file>